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erson\OneDrive\Documentos\Laptop-SSD\PosMecatronica\CoordenacaoPos\PROAP-2024\2025\"/>
    </mc:Choice>
  </mc:AlternateContent>
  <xr:revisionPtr revIDLastSave="0" documentId="13_ncr:1_{872C0C5B-9A2B-4E8C-ABA0-5456D38C84A3}" xr6:coauthVersionLast="47" xr6:coauthVersionMax="47" xr10:uidLastSave="{00000000-0000-0000-0000-000000000000}"/>
  <bookViews>
    <workbookView xWindow="-110" yWindow="-110" windowWidth="19420" windowHeight="10300" tabRatio="872" xr2:uid="{EBA124C2-DE40-4258-A85D-5085227F4EB0}"/>
  </bookViews>
  <sheets>
    <sheet name="Template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6" l="1"/>
  <c r="R25" i="16"/>
  <c r="R27" i="16" s="1"/>
  <c r="N26" i="16" s="1"/>
  <c r="N24" i="16"/>
  <c r="N23" i="16"/>
  <c r="N22" i="16"/>
  <c r="N21" i="16"/>
  <c r="R20" i="16"/>
  <c r="N20" i="16"/>
  <c r="R19" i="16"/>
  <c r="N19" i="16"/>
  <c r="R21" i="16" l="1"/>
  <c r="N25" i="16"/>
  <c r="N27" i="16" s="1"/>
  <c r="B11" i="16" l="1"/>
</calcChain>
</file>

<file path=xl/sharedStrings.xml><?xml version="1.0" encoding="utf-8"?>
<sst xmlns="http://schemas.openxmlformats.org/spreadsheetml/2006/main" count="63" uniqueCount="55">
  <si>
    <t>Nome completo do discente:</t>
  </si>
  <si>
    <t>Matrícula do discente:</t>
  </si>
  <si>
    <t>E-mail do discente:</t>
  </si>
  <si>
    <t>Nome completo do orientador:</t>
  </si>
  <si>
    <t>Ações afirmativas (sim/não), especifique:</t>
  </si>
  <si>
    <t>NE</t>
  </si>
  <si>
    <t xml:space="preserve">Nota de entrada (NE): preencher com sua nota de entrada no processo seletivo do PPMEC </t>
  </si>
  <si>
    <t>Tabela de pontuação para Nota de Evolução Discente (NEV)</t>
  </si>
  <si>
    <t>Item</t>
  </si>
  <si>
    <t>Pontuação</t>
  </si>
  <si>
    <t>Limite Máximo</t>
  </si>
  <si>
    <t>Publicação (preencha com a pontuação)</t>
  </si>
  <si>
    <t>Pontos Atribuídos</t>
  </si>
  <si>
    <t>Histórico Mestrado</t>
  </si>
  <si>
    <t>Menção</t>
  </si>
  <si>
    <t>Créditos</t>
  </si>
  <si>
    <t>Artigo completo publicado ou aceito para publicação em periódico especializado (apenas com docente do PPMEC)</t>
  </si>
  <si>
    <r>
      <rPr>
        <sz val="11"/>
        <rFont val="Calibri"/>
        <family val="2"/>
      </rPr>
      <t xml:space="preserve">A1=1,0pt; A2=0,875pt; A3=0,75pt; A4=0,625pt   </t>
    </r>
    <r>
      <rPr>
        <b/>
        <sz val="11"/>
        <rFont val="Calibri"/>
        <family val="2"/>
      </rPr>
      <t>(7)</t>
    </r>
  </si>
  <si>
    <t>-</t>
  </si>
  <si>
    <t>SS</t>
  </si>
  <si>
    <t>Artigo completo publicado em congresso internacional (apenas com docente do PPMEC)</t>
  </si>
  <si>
    <t>0,5 ponto/artigo</t>
  </si>
  <si>
    <t>MS</t>
  </si>
  <si>
    <t>Artigo completo publicado em congresso nacional (apenas com docente do PPMEC)</t>
  </si>
  <si>
    <t>0,25 ponto/artigo</t>
  </si>
  <si>
    <t>0,5 ponto</t>
  </si>
  <si>
    <t>NDM</t>
  </si>
  <si>
    <t>Resumo publicado em congresso nacional ou internacional (apenas com docente do PPMEC)</t>
  </si>
  <si>
    <t>0,1 ponto/artigo</t>
  </si>
  <si>
    <t>0,2 ponto</t>
  </si>
  <si>
    <t>Depósitos de Patente (apenas com docente do PPMEC)</t>
  </si>
  <si>
    <t>0,25 ponto/depósito</t>
  </si>
  <si>
    <t>1,0 ponto</t>
  </si>
  <si>
    <t>Histórico Doutorado</t>
  </si>
  <si>
    <t>Patentes Concedidas (apenas com docente do PPMEC)</t>
  </si>
  <si>
    <t>0,75 ponto/patente</t>
  </si>
  <si>
    <t>3,0 pontos</t>
  </si>
  <si>
    <r>
      <rPr>
        <sz val="11"/>
        <rFont val="Calibri"/>
        <family val="2"/>
      </rPr>
      <t xml:space="preserve">Nota Disciplinas Mestrado </t>
    </r>
    <r>
      <rPr>
        <b/>
        <sz val="11"/>
        <rFont val="Calibri"/>
        <family val="2"/>
      </rPr>
      <t>(1)(2)(3)</t>
    </r>
  </si>
  <si>
    <r>
      <rPr>
        <sz val="11"/>
        <rFont val="Calibri"/>
        <family val="2"/>
      </rPr>
      <t xml:space="preserve">NDM </t>
    </r>
    <r>
      <rPr>
        <b/>
        <sz val="11"/>
        <rFont val="Calibri"/>
        <family val="2"/>
      </rPr>
      <t>(5)</t>
    </r>
  </si>
  <si>
    <t>2,0 pontos</t>
  </si>
  <si>
    <r>
      <rPr>
        <sz val="11"/>
        <rFont val="Calibri"/>
        <family val="2"/>
      </rPr>
      <t xml:space="preserve">Nota Disciplinas Doutorado </t>
    </r>
    <r>
      <rPr>
        <b/>
        <sz val="11"/>
        <rFont val="Calibri"/>
        <family val="2"/>
      </rPr>
      <t>(2)(3)(4)</t>
    </r>
  </si>
  <si>
    <r>
      <rPr>
        <sz val="11"/>
        <rFont val="Calibri"/>
        <family val="2"/>
      </rPr>
      <t xml:space="preserve">NDD </t>
    </r>
    <r>
      <rPr>
        <b/>
        <sz val="11"/>
        <rFont val="Calibri"/>
        <family val="2"/>
      </rPr>
      <t>(6)</t>
    </r>
  </si>
  <si>
    <t>NEV</t>
  </si>
  <si>
    <t>NDD</t>
  </si>
  <si>
    <t>(1) Apenas para discentes do Mestrado.</t>
  </si>
  <si>
    <t>(2) Apenas disciplinas cursadas após o ingresso no programa serão contabilizadas.</t>
  </si>
  <si>
    <t>(3) Não serão contabilizadas disciplinas de Estudo Dirigido, Estágio em Docência e Projeto de Tese/Dissertação.</t>
  </si>
  <si>
    <t>(4) Apenas para discentes do Doutorado.</t>
  </si>
  <si>
    <t>(5) NDM=[0,2x(SS) + 0,1x(MS)] / 2,4</t>
  </si>
  <si>
    <t>(6) NDD=[0,2x(SS) + 0,1x(MS)] / 4,0</t>
  </si>
  <si>
    <t>Critério de Seleção PROAP - PPMEC</t>
  </si>
  <si>
    <t>Indice de selecao PROAP (ISP) = (NE+NEV)/10</t>
  </si>
  <si>
    <t>OBS.: Discentes com menção MM em alguma disciplina não concorrerão ao Recurso PROAP</t>
  </si>
  <si>
    <t>OBS.: Observar o elementos apresentados na Chamada PROAP relacionada</t>
  </si>
  <si>
    <t>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</si>
</sst>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5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108F-6F89-43BC-9C92-C351FF416BC6}">
  <dimension ref="A1:R91"/>
  <sheetViews>
    <sheetView tabSelected="1" workbookViewId="0">
      <selection activeCell="B11" sqref="B11"/>
    </sheetView>
  </sheetViews>
  <sheetFormatPr defaultColWidth="14.453125" defaultRowHeight="14.5" x14ac:dyDescent="0.35"/>
  <cols>
    <col min="1" max="1" width="102.54296875" customWidth="1"/>
    <col min="2" max="2" width="44" customWidth="1"/>
    <col min="3" max="3" width="11.81640625" customWidth="1"/>
    <col min="4" max="4" width="9.26953125" customWidth="1"/>
    <col min="5" max="5" width="7.453125" customWidth="1"/>
    <col min="6" max="6" width="8.08984375" customWidth="1"/>
    <col min="7" max="8" width="5.453125" customWidth="1"/>
    <col min="9" max="9" width="7.26953125" customWidth="1"/>
    <col min="10" max="10" width="5.26953125" customWidth="1"/>
    <col min="11" max="11" width="5.54296875" customWidth="1"/>
    <col min="12" max="12" width="6.81640625" customWidth="1"/>
    <col min="13" max="13" width="5.7265625" customWidth="1"/>
    <col min="14" max="14" width="11" customWidth="1"/>
    <col min="15" max="17" width="9.08984375" customWidth="1"/>
    <col min="18" max="18" width="11.453125" customWidth="1"/>
  </cols>
  <sheetData>
    <row r="1" spans="1:18" ht="23.5" x14ac:dyDescent="0.55000000000000004">
      <c r="A1" s="24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</row>
    <row r="2" spans="1: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5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35">
      <c r="A5" s="2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35">
      <c r="A6" s="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35">
      <c r="A7" s="2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3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35">
      <c r="A10" s="3"/>
      <c r="B10" s="4" t="s">
        <v>54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35">
      <c r="A11" s="5" t="s">
        <v>51</v>
      </c>
      <c r="B11" s="6">
        <f>(B14+N27)/10</f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5">
      <c r="A13" s="1"/>
      <c r="B13" s="7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customHeight="1" x14ac:dyDescent="0.35">
      <c r="A14" s="8" t="s">
        <v>6</v>
      </c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customHeight="1" x14ac:dyDescent="0.35">
      <c r="A16" s="9" t="s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35">
      <c r="A17" s="20" t="s">
        <v>8</v>
      </c>
      <c r="B17" s="20" t="s">
        <v>9</v>
      </c>
      <c r="C17" s="22" t="s">
        <v>10</v>
      </c>
      <c r="D17" s="23" t="s">
        <v>11</v>
      </c>
      <c r="E17" s="18"/>
      <c r="F17" s="18"/>
      <c r="G17" s="18"/>
      <c r="H17" s="18"/>
      <c r="I17" s="18"/>
      <c r="J17" s="18"/>
      <c r="K17" s="18"/>
      <c r="L17" s="18"/>
      <c r="M17" s="19"/>
      <c r="N17" s="22" t="s">
        <v>12</v>
      </c>
      <c r="O17" s="1"/>
      <c r="P17" s="17" t="s">
        <v>13</v>
      </c>
      <c r="Q17" s="18"/>
      <c r="R17" s="19"/>
    </row>
    <row r="18" spans="1:18" ht="15.75" customHeight="1" x14ac:dyDescent="0.35">
      <c r="A18" s="21"/>
      <c r="B18" s="21"/>
      <c r="C18" s="21"/>
      <c r="D18" s="10">
        <v>1</v>
      </c>
      <c r="E18" s="10">
        <v>2</v>
      </c>
      <c r="F18" s="10">
        <v>3</v>
      </c>
      <c r="G18" s="10">
        <v>4</v>
      </c>
      <c r="H18" s="10">
        <v>5</v>
      </c>
      <c r="I18" s="10">
        <v>6</v>
      </c>
      <c r="J18" s="10">
        <v>7</v>
      </c>
      <c r="K18" s="10">
        <v>8</v>
      </c>
      <c r="L18" s="10">
        <v>9</v>
      </c>
      <c r="M18" s="10">
        <v>10</v>
      </c>
      <c r="N18" s="21"/>
      <c r="O18" s="1"/>
      <c r="P18" s="11" t="s">
        <v>14</v>
      </c>
      <c r="Q18" s="6" t="s">
        <v>15</v>
      </c>
      <c r="R18" s="6" t="s">
        <v>9</v>
      </c>
    </row>
    <row r="19" spans="1:18" ht="15.75" customHeight="1" x14ac:dyDescent="0.35">
      <c r="A19" s="12" t="s">
        <v>16</v>
      </c>
      <c r="B19" s="13" t="s">
        <v>17</v>
      </c>
      <c r="C19" s="13" t="s">
        <v>18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f>SUM(D19:M19)</f>
        <v>0</v>
      </c>
      <c r="O19" s="1"/>
      <c r="P19" s="12" t="s">
        <v>19</v>
      </c>
      <c r="Q19" s="6"/>
      <c r="R19" s="6">
        <f>Q19*0.2</f>
        <v>0</v>
      </c>
    </row>
    <row r="20" spans="1:18" ht="15.75" customHeight="1" x14ac:dyDescent="0.35">
      <c r="A20" s="12" t="s">
        <v>20</v>
      </c>
      <c r="B20" s="13" t="s">
        <v>21</v>
      </c>
      <c r="C20" s="13" t="s">
        <v>18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f>SUM(D20:M20)</f>
        <v>0</v>
      </c>
      <c r="O20" s="1"/>
      <c r="P20" s="12" t="s">
        <v>22</v>
      </c>
      <c r="Q20" s="6"/>
      <c r="R20" s="6">
        <f>Q20*0.1</f>
        <v>0</v>
      </c>
    </row>
    <row r="21" spans="1:18" ht="15.75" customHeight="1" x14ac:dyDescent="0.35">
      <c r="A21" s="12" t="s">
        <v>23</v>
      </c>
      <c r="B21" s="13" t="s">
        <v>24</v>
      </c>
      <c r="C21" s="13" t="s">
        <v>25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>IF(SUM(D21:M21)&gt;0.5,0.5,SUM(D21:M21))</f>
        <v>0</v>
      </c>
      <c r="O21" s="1"/>
      <c r="P21" s="12"/>
      <c r="Q21" s="9" t="s">
        <v>26</v>
      </c>
      <c r="R21" s="6">
        <f>(R19+R20)/2.4</f>
        <v>0</v>
      </c>
    </row>
    <row r="22" spans="1:18" ht="15.75" customHeight="1" x14ac:dyDescent="0.35">
      <c r="A22" s="12" t="s">
        <v>27</v>
      </c>
      <c r="B22" s="13" t="s">
        <v>28</v>
      </c>
      <c r="C22" s="13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>IF(SUM(D22:M22)&gt;0.2,0.2,SUM(D22:M22))</f>
        <v>0</v>
      </c>
      <c r="O22" s="1"/>
      <c r="P22" s="1"/>
      <c r="Q22" s="1"/>
      <c r="R22" s="1"/>
    </row>
    <row r="23" spans="1:18" ht="15.75" customHeight="1" x14ac:dyDescent="0.35">
      <c r="A23" s="12" t="s">
        <v>30</v>
      </c>
      <c r="B23" s="13" t="s">
        <v>31</v>
      </c>
      <c r="C23" s="13" t="s">
        <v>32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>IF(SUM(D23:M23)&gt;1,1,SUM(D23:M23))</f>
        <v>0</v>
      </c>
      <c r="O23" s="1"/>
      <c r="P23" s="17" t="s">
        <v>33</v>
      </c>
      <c r="Q23" s="18"/>
      <c r="R23" s="19"/>
    </row>
    <row r="24" spans="1:18" ht="15.75" customHeight="1" x14ac:dyDescent="0.35">
      <c r="A24" s="12" t="s">
        <v>34</v>
      </c>
      <c r="B24" s="13" t="s">
        <v>35</v>
      </c>
      <c r="C24" s="13" t="s">
        <v>36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f>IF(SUM(D24:M24)&gt;3,3,SUM(D24:M24))</f>
        <v>0</v>
      </c>
      <c r="O24" s="1"/>
      <c r="P24" s="12" t="s">
        <v>14</v>
      </c>
      <c r="Q24" s="6" t="s">
        <v>15</v>
      </c>
      <c r="R24" s="6" t="s">
        <v>9</v>
      </c>
    </row>
    <row r="25" spans="1:18" ht="15.75" customHeight="1" x14ac:dyDescent="0.35">
      <c r="A25" s="12" t="s">
        <v>37</v>
      </c>
      <c r="B25" s="13" t="s">
        <v>38</v>
      </c>
      <c r="C25" s="13" t="s">
        <v>39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f>IF(R21&gt;2,2,R21)</f>
        <v>0</v>
      </c>
      <c r="O25" s="1"/>
      <c r="P25" s="12" t="s">
        <v>19</v>
      </c>
      <c r="Q25" s="6"/>
      <c r="R25" s="6">
        <f>Q25*0.2</f>
        <v>0</v>
      </c>
    </row>
    <row r="26" spans="1:18" ht="15.75" customHeight="1" x14ac:dyDescent="0.35">
      <c r="A26" s="12" t="s">
        <v>40</v>
      </c>
      <c r="B26" s="13" t="s">
        <v>41</v>
      </c>
      <c r="C26" s="13" t="s">
        <v>39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f>IF(R27&gt;2,2,R27)</f>
        <v>0</v>
      </c>
      <c r="O26" s="1"/>
      <c r="P26" s="12" t="s">
        <v>22</v>
      </c>
      <c r="Q26" s="6"/>
      <c r="R26" s="6">
        <f>Q26*0.1</f>
        <v>0</v>
      </c>
    </row>
    <row r="27" spans="1:18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4" t="s">
        <v>42</v>
      </c>
      <c r="N27" s="6">
        <f>SUM(N19:N26)</f>
        <v>0</v>
      </c>
      <c r="O27" s="1"/>
      <c r="P27" s="12"/>
      <c r="Q27" s="9" t="s">
        <v>43</v>
      </c>
      <c r="R27" s="6">
        <f>(R25+R26)/4</f>
        <v>0</v>
      </c>
    </row>
    <row r="28" spans="1:18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35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35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35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35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 x14ac:dyDescent="0.35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 x14ac:dyDescent="0.35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 x14ac:dyDescent="0.3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 x14ac:dyDescent="0.35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 x14ac:dyDescent="0.35">
      <c r="A37" s="1" t="s">
        <v>53</v>
      </c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8">
    <mergeCell ref="A1:N1"/>
    <mergeCell ref="P17:R17"/>
    <mergeCell ref="P23:R23"/>
    <mergeCell ref="A17:A18"/>
    <mergeCell ref="B17:B18"/>
    <mergeCell ref="C17:C18"/>
    <mergeCell ref="D17:M17"/>
    <mergeCell ref="N17:N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Sanderson Barbalho</dc:creator>
  <cp:lastModifiedBy>Sanderson Cesar Macedo Barbalho</cp:lastModifiedBy>
  <cp:lastPrinted>2025-07-05T13:12:00Z</cp:lastPrinted>
  <dcterms:created xsi:type="dcterms:W3CDTF">2025-06-11T19:48:25Z</dcterms:created>
  <dcterms:modified xsi:type="dcterms:W3CDTF">2025-07-22T22:44:16Z</dcterms:modified>
</cp:coreProperties>
</file>